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5"/>
  <workbookPr/>
  <mc:AlternateContent xmlns:mc="http://schemas.openxmlformats.org/markup-compatibility/2006">
    <mc:Choice Requires="x15">
      <x15ac:absPath xmlns:x15ac="http://schemas.microsoft.com/office/spreadsheetml/2010/11/ac" url="C:\Users\laurence.lesueur-gin\Documents\10_MATEO\10_COMOP\202605_COMOP\03_Post-COMOP\"/>
    </mc:Choice>
  </mc:AlternateContent>
  <xr:revisionPtr revIDLastSave="0" documentId="13_ncr:1_{B572BD6A-3DE2-44B5-B827-E59696329950}" xr6:coauthVersionLast="36" xr6:coauthVersionMax="47" xr10:uidLastSave="{00000000-0000-0000-0000-000000000000}"/>
  <bookViews>
    <workbookView xWindow="-96" yWindow="-96" windowWidth="21792" windowHeight="12972" xr2:uid="{00000000-000D-0000-FFFF-FFFF00000000}"/>
  </bookViews>
  <sheets>
    <sheet name="Diagnostic ESSMS" sheetId="1" r:id="rId1"/>
    <sheet name="Graphique" sheetId="2" r:id="rId2"/>
  </sheets>
  <calcPr calcId="191029"/>
</workbook>
</file>

<file path=xl/calcChain.xml><?xml version="1.0" encoding="utf-8"?>
<calcChain xmlns="http://schemas.openxmlformats.org/spreadsheetml/2006/main">
  <c r="C25" i="1" l="1"/>
  <c r="B2" i="2" s="1"/>
  <c r="C53" i="1" l="1"/>
  <c r="C47" i="1"/>
  <c r="C41" i="1"/>
  <c r="B58" i="1"/>
  <c r="B59" i="1" l="1"/>
  <c r="B3" i="2"/>
  <c r="B60" i="1"/>
  <c r="B4" i="2"/>
  <c r="B61" i="1"/>
  <c r="B5" i="2"/>
  <c r="E41" i="1"/>
  <c r="E47" i="1"/>
  <c r="E25" i="1"/>
</calcChain>
</file>

<file path=xl/sharedStrings.xml><?xml version="1.0" encoding="utf-8"?>
<sst xmlns="http://schemas.openxmlformats.org/spreadsheetml/2006/main" count="114" uniqueCount="73">
  <si>
    <t>Dimension</t>
  </si>
  <si>
    <t>Question</t>
  </si>
  <si>
    <t>Score (0-3)</t>
  </si>
  <si>
    <t>Locaux &amp; occupation</t>
  </si>
  <si>
    <t>Taux d’occupation connu</t>
  </si>
  <si>
    <t>Espaces sous-utilisés identifiés</t>
  </si>
  <si>
    <t>Coûts identifiés</t>
  </si>
  <si>
    <t>Transformation de l'offre engagée</t>
  </si>
  <si>
    <t>Locaux et occupation</t>
  </si>
  <si>
    <t>Libération d'espaces effective</t>
  </si>
  <si>
    <t xml:space="preserve">Organisation </t>
  </si>
  <si>
    <t>Organisation</t>
  </si>
  <si>
    <t>Opérationnel</t>
  </si>
  <si>
    <t>recensement fait/ définition du projet en cours</t>
  </si>
  <si>
    <t>Schéma directeur fait/ Projet défini, calendrier fixé</t>
  </si>
  <si>
    <t>Transport des usagers adapté</t>
  </si>
  <si>
    <t>Outil de gestion de partage des véhicules déployé et utilisé</t>
  </si>
  <si>
    <t>Outils d'optimisation des transports usagers déployé et utilisé</t>
  </si>
  <si>
    <t>Outils de gestion de partage des locaux déployé et utilisé</t>
  </si>
  <si>
    <t>Devenir des locaux inoccupés connu</t>
  </si>
  <si>
    <t>Flux des matières cartographiés</t>
  </si>
  <si>
    <t xml:space="preserve">Pilotage </t>
  </si>
  <si>
    <t>Pilotage</t>
  </si>
  <si>
    <t>Fonctions logistiques sur site</t>
  </si>
  <si>
    <t>Total Organisation</t>
  </si>
  <si>
    <t>Volume par type identifiés</t>
  </si>
  <si>
    <t>Mode de gestion par type de besoin défini</t>
  </si>
  <si>
    <t>Total locaux et occupation</t>
  </si>
  <si>
    <t>Total fonctions logistiques sur site</t>
  </si>
  <si>
    <t>Total pilotage</t>
  </si>
  <si>
    <t>Bref commentaire état</t>
  </si>
  <si>
    <t>Adaptation aux nouveaux usages faite</t>
  </si>
  <si>
    <t>Audit sur l'adaptation des locaux réalisé</t>
  </si>
  <si>
    <t>Flux des professionnels cartographiés</t>
  </si>
  <si>
    <t>Réduction du nombre d'accueil de nuit in situ connu</t>
  </si>
  <si>
    <t>Réduction du nombre d'accueil de nuit in situ effectif</t>
  </si>
  <si>
    <t>Réduction du nombre d'accueil de jour in situ connu</t>
  </si>
  <si>
    <t>Réduction du nombre d'accueil de jour in situ effectif</t>
  </si>
  <si>
    <t>Stratégie de valorisation immobilière définie</t>
  </si>
  <si>
    <t>Schéma directeur immobilier défini</t>
  </si>
  <si>
    <t>Augmentation des déplacements des professionnels évaluée</t>
  </si>
  <si>
    <t>Temps professionnels partagés identifiés</t>
  </si>
  <si>
    <t>Locaux à mutualiser avec des partenaires identifiés</t>
  </si>
  <si>
    <t>Locaux repensés en fonction des usages à venir décrits</t>
  </si>
  <si>
    <t>Nombre de locaux polyvalents évalué</t>
  </si>
  <si>
    <t>Nombre de jours d'occupation des locaux par an mesuré</t>
  </si>
  <si>
    <t>Locaux mutualisés identifiés</t>
  </si>
  <si>
    <t>Type de besoins (fonctions logistiques) in situ identifiés</t>
  </si>
  <si>
    <t>Objectif</t>
  </si>
  <si>
    <t>Parc stationnement adapté au nombre de véhicules disponibles</t>
  </si>
  <si>
    <t>Nombre de véhicules à stationner chaque jour calculé</t>
  </si>
  <si>
    <t>Réduire les déplacements sur site, mise en place covoiturage entre pro</t>
  </si>
  <si>
    <t>dont nombre de véhicule électriques</t>
  </si>
  <si>
    <t>Modes de déplacement des professionnels mutualisés</t>
  </si>
  <si>
    <t>Modes de déplacement des professionnels adaptés</t>
  </si>
  <si>
    <t>Etat des lieux des possibilités de transport en commun réalisé</t>
  </si>
  <si>
    <t>En vue calcul des besoins réels véhicules</t>
  </si>
  <si>
    <t xml:space="preserve">Indicateurs de suivi définis </t>
  </si>
  <si>
    <t>Indicateurs économiques définis</t>
  </si>
  <si>
    <t>Ex : ratio véhicules électriques et hybrides/véhicules thermiques</t>
  </si>
  <si>
    <t>Réécriture PE + Passage dispositif avec prestataire ext</t>
  </si>
  <si>
    <t>Maintien des accueils sur site retenu / séquentiel adaptatif</t>
  </si>
  <si>
    <t>Dév de pratiques inclusives avec des flux supp/ besoins flotte auto</t>
  </si>
  <si>
    <t>Rénover en transformant / dynamisant les affectations / Accueillir d'autres acteurs et missions</t>
  </si>
  <si>
    <t xml:space="preserve">En attente d'autorisation ARS, travail en dispositif travaillé avec l'ARS, toujours pas obtenu </t>
  </si>
  <si>
    <t>Au vu du public et du nombre de personnes dans la liste d'attente….</t>
  </si>
  <si>
    <t>Adaptation aux besoins particuliers de certains jeunes (ex : sensoriel)</t>
  </si>
  <si>
    <t>SCORE</t>
  </si>
  <si>
    <t>pas débuté/pas fait</t>
  </si>
  <si>
    <t>Les scores à attribuer sont définis ainsi :</t>
  </si>
  <si>
    <t>Cet outil d'autodiagnostic a été conçu dans le cadre du comité opérationnel M.A.T.E.O. Dispositifs de Mai 2026 qui avait pour objet les enjeux patrimoniaux, logistique, de mobilité et d’agilité pour opérer au plus près du lieu de vie des enfants dans le cadre d’un fonctionnement en Dispositif Intégré (voir compte-rendu sur le site de M.A.T.E.O. Dispositifs)</t>
  </si>
  <si>
    <t>Les cellules renseignées ci-dessous le sont à titre d'exemple et sont à adapter par le Dispositif. Utiliser une formulation au passif permet d'indiquer par le score, le niveau d'achêvement de la tâche.</t>
  </si>
  <si>
    <t>Un graphe se construit automatiquement dans l'onglet "Graphique"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</si>
</sst>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b/>
      <sz val="11"/>
      <name val="Open Sans"/>
      <family val="2"/>
    </font>
    <font>
      <sz val="11"/>
      <color theme="1"/>
      <name val="Open Sans"/>
      <family val="2"/>
    </font>
    <font>
      <sz val="11"/>
      <color rgb="FF0070C0"/>
      <name val="Open Sans"/>
      <family val="2"/>
    </font>
    <font>
      <sz val="11"/>
      <color theme="6" tint="-0.249977111117893"/>
      <name val="Open Sans"/>
      <family val="2"/>
    </font>
    <font>
      <sz val="11"/>
      <color theme="9" tint="-0.249977111117893"/>
      <name val="Open Sans"/>
      <family val="2"/>
    </font>
    <font>
      <sz val="11"/>
      <name val="Open Sans"/>
      <family val="2"/>
    </font>
  </fonts>
  <fills count="7">
    <fill>
      <patternFill patternType="none"/>
    </fill>
    <fill>
      <patternFill patternType="gray125"/>
    </fill>
    <fill>
      <patternFill patternType="solid">
        <fgColor theme="4" tint="0.79998168889431442"/>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theme="4"/>
        <bgColor indexed="64"/>
      </patternFill>
    </fill>
  </fills>
  <borders count="7">
    <border>
      <left/>
      <right/>
      <top/>
      <bottom/>
      <diagonal/>
    </border>
    <border>
      <left style="medium">
        <color theme="2"/>
      </left>
      <right/>
      <top style="medium">
        <color theme="2"/>
      </top>
      <bottom/>
      <diagonal/>
    </border>
    <border>
      <left/>
      <right style="medium">
        <color theme="2"/>
      </right>
      <top style="medium">
        <color theme="2"/>
      </top>
      <bottom/>
      <diagonal/>
    </border>
    <border>
      <left style="medium">
        <color theme="2"/>
      </left>
      <right/>
      <top/>
      <bottom/>
      <diagonal/>
    </border>
    <border>
      <left/>
      <right style="medium">
        <color theme="2"/>
      </right>
      <top/>
      <bottom/>
      <diagonal/>
    </border>
    <border>
      <left style="medium">
        <color theme="2"/>
      </left>
      <right/>
      <top/>
      <bottom style="medium">
        <color theme="2"/>
      </bottom>
      <diagonal/>
    </border>
    <border>
      <left/>
      <right style="medium">
        <color theme="2"/>
      </right>
      <top/>
      <bottom style="medium">
        <color theme="2"/>
      </bottom>
      <diagonal/>
    </border>
  </borders>
  <cellStyleXfs count="1">
    <xf numFmtId="0" fontId="0" fillId="0" borderId="0"/>
  </cellStyleXfs>
  <cellXfs count="36">
    <xf numFmtId="0" fontId="0" fillId="0" borderId="0" xfId="0"/>
    <xf numFmtId="0" fontId="2" fillId="0" borderId="0" xfId="0" applyFont="1"/>
    <xf numFmtId="0" fontId="3" fillId="0" borderId="0" xfId="0" applyFont="1"/>
    <xf numFmtId="0" fontId="3" fillId="0" borderId="0" xfId="0" applyFont="1" applyAlignment="1">
      <alignment horizontal="center"/>
    </xf>
    <xf numFmtId="0" fontId="4" fillId="0" borderId="0" xfId="0" applyFont="1"/>
    <xf numFmtId="0" fontId="4" fillId="0" borderId="0" xfId="0" applyFont="1" applyAlignment="1">
      <alignment horizontal="center"/>
    </xf>
    <xf numFmtId="0" fontId="5" fillId="0" borderId="0" xfId="0" applyFont="1"/>
    <xf numFmtId="0" fontId="5" fillId="0" borderId="0" xfId="0" applyFont="1" applyAlignment="1">
      <alignment horizontal="center"/>
    </xf>
    <xf numFmtId="0" fontId="2" fillId="0" borderId="0" xfId="0" applyFont="1" applyAlignment="1">
      <alignment horizontal="center"/>
    </xf>
    <xf numFmtId="0" fontId="6" fillId="0" borderId="0" xfId="0" applyFont="1"/>
    <xf numFmtId="0" fontId="6" fillId="0" borderId="1" xfId="0" applyFont="1" applyBorder="1" applyAlignment="1">
      <alignment horizontal="left"/>
    </xf>
    <xf numFmtId="0" fontId="2" fillId="0" borderId="2" xfId="0" applyFont="1" applyBorder="1"/>
    <xf numFmtId="0" fontId="6" fillId="0" borderId="3" xfId="0" applyFont="1" applyBorder="1" applyAlignment="1">
      <alignment horizontal="center"/>
    </xf>
    <xf numFmtId="0" fontId="6" fillId="0" borderId="4" xfId="0" applyFont="1" applyBorder="1"/>
    <xf numFmtId="0" fontId="6" fillId="0" borderId="5" xfId="0" applyFont="1" applyBorder="1" applyAlignment="1">
      <alignment horizontal="center"/>
    </xf>
    <xf numFmtId="0" fontId="6" fillId="0" borderId="6" xfId="0" applyFont="1" applyBorder="1"/>
    <xf numFmtId="0" fontId="6" fillId="2" borderId="0" xfId="0" applyFont="1" applyFill="1"/>
    <xf numFmtId="0" fontId="6" fillId="2" borderId="0" xfId="0" applyFont="1" applyFill="1" applyAlignment="1">
      <alignment horizontal="center"/>
    </xf>
    <xf numFmtId="0" fontId="6" fillId="3" borderId="0" xfId="0" applyFont="1" applyFill="1"/>
    <xf numFmtId="0" fontId="6" fillId="3" borderId="0" xfId="0" applyFont="1" applyFill="1" applyAlignment="1">
      <alignment horizontal="center"/>
    </xf>
    <xf numFmtId="0" fontId="6" fillId="4" borderId="0" xfId="0" applyFont="1" applyFill="1"/>
    <xf numFmtId="0" fontId="6" fillId="4" borderId="0" xfId="0" applyFont="1" applyFill="1" applyAlignment="1">
      <alignment horizontal="center"/>
    </xf>
    <xf numFmtId="0" fontId="6" fillId="5" borderId="0" xfId="0" applyFont="1" applyFill="1"/>
    <xf numFmtId="0" fontId="6" fillId="5" borderId="0" xfId="0" applyFont="1" applyFill="1" applyAlignment="1">
      <alignment horizontal="center"/>
    </xf>
    <xf numFmtId="0" fontId="6" fillId="0" borderId="0" xfId="0" applyFont="1" applyAlignment="1">
      <alignment horizontal="center"/>
    </xf>
    <xf numFmtId="0" fontId="6" fillId="2" borderId="0" xfId="0" applyFont="1" applyFill="1" applyAlignment="1">
      <alignment horizontal="left"/>
    </xf>
    <xf numFmtId="0" fontId="6" fillId="0" borderId="0" xfId="0" applyFont="1" applyFill="1" applyAlignment="1">
      <alignment horizontal="center"/>
    </xf>
    <xf numFmtId="0" fontId="6" fillId="0" borderId="0" xfId="0" applyFont="1" applyFill="1"/>
    <xf numFmtId="0" fontId="6" fillId="3" borderId="0" xfId="0" applyFont="1" applyFill="1" applyAlignment="1">
      <alignment horizontal="left"/>
    </xf>
    <xf numFmtId="0" fontId="6" fillId="4" borderId="0" xfId="0" applyFont="1" applyFill="1" applyAlignment="1">
      <alignment horizontal="left"/>
    </xf>
    <xf numFmtId="0" fontId="6" fillId="5" borderId="0" xfId="0" applyFont="1" applyFill="1" applyAlignment="1">
      <alignment horizontal="left"/>
    </xf>
    <xf numFmtId="0" fontId="6" fillId="0" borderId="0" xfId="0" applyFont="1" applyBorder="1"/>
    <xf numFmtId="0" fontId="6" fillId="0" borderId="0" xfId="0" applyFont="1" applyBorder="1" applyAlignment="1">
      <alignment horizontal="left"/>
    </xf>
    <xf numFmtId="0" fontId="1" fillId="6" borderId="0" xfId="0" applyFont="1" applyFill="1"/>
    <xf numFmtId="0" fontId="1" fillId="6" borderId="0" xfId="0" applyFont="1" applyFill="1" applyAlignment="1">
      <alignment horizontal="center"/>
    </xf>
    <xf numFmtId="0" fontId="6" fillId="0" borderId="0" xfId="0" applyFont="1" applyAlignment="1">
      <alignment horizontal="left" wrapText="1"/>
    </xf>
  </cellXfs>
  <cellStyles count="1">
    <cellStyle name="Normal" xfId="0" builtinId="0"/>
  </cellStyles>
  <dxfs count="4">
    <dxf>
      <font>
        <color auto="1"/>
      </font>
      <fill>
        <patternFill>
          <bgColor theme="6"/>
        </patternFill>
      </fill>
    </dxf>
    <dxf>
      <font>
        <color rgb="FF9C5700"/>
      </font>
      <fill>
        <patternFill>
          <bgColor rgb="FFFFEB9C"/>
        </patternFill>
      </fill>
    </dxf>
    <dxf>
      <font>
        <color rgb="FF006100"/>
      </font>
      <fill>
        <patternFill>
          <bgColor rgb="FFC6EFCE"/>
        </patternFill>
      </fill>
    </dxf>
    <dxf>
      <fill>
        <patternFill patternType="solid">
          <fgColor indexed="64"/>
          <bgColor rgb="FFD3D3D3"/>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FR"/>
              <a:t>Etat d'avancement du diagnostic</a:t>
            </a:r>
          </a:p>
        </c:rich>
      </c:tx>
      <c:overlay val="0"/>
      <c:spPr>
        <a:solidFill>
          <a:schemeClr val="accent1"/>
        </a:solid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radarChart>
        <c:radarStyle val="marker"/>
        <c:varyColors val="0"/>
        <c:ser>
          <c:idx val="0"/>
          <c:order val="0"/>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f>Graphique!$A$2:$A$5</c:f>
              <c:strCache>
                <c:ptCount val="4"/>
                <c:pt idx="0">
                  <c:v>Total Organisation</c:v>
                </c:pt>
                <c:pt idx="1">
                  <c:v>Total locaux et occupation</c:v>
                </c:pt>
                <c:pt idx="2">
                  <c:v>Total fonctions logistiques sur site</c:v>
                </c:pt>
                <c:pt idx="3">
                  <c:v>Total pilotage</c:v>
                </c:pt>
              </c:strCache>
            </c:strRef>
          </c:cat>
          <c:val>
            <c:numRef>
              <c:f>Graphique!$B$2:$B$5</c:f>
              <c:numCache>
                <c:formatCode>General</c:formatCode>
                <c:ptCount val="4"/>
                <c:pt idx="0">
                  <c:v>6</c:v>
                </c:pt>
                <c:pt idx="1">
                  <c:v>2</c:v>
                </c:pt>
                <c:pt idx="2">
                  <c:v>3</c:v>
                </c:pt>
                <c:pt idx="3">
                  <c:v>3</c:v>
                </c:pt>
              </c:numCache>
            </c:numRef>
          </c:val>
          <c:extLst>
            <c:ext xmlns:c16="http://schemas.microsoft.com/office/drawing/2014/chart" uri="{C3380CC4-5D6E-409C-BE32-E72D297353CC}">
              <c16:uniqueId val="{00000000-1729-4F86-B63B-C5902809BC4D}"/>
            </c:ext>
          </c:extLst>
        </c:ser>
        <c:dLbls>
          <c:showLegendKey val="0"/>
          <c:showVal val="0"/>
          <c:showCatName val="0"/>
          <c:showSerName val="0"/>
          <c:showPercent val="0"/>
          <c:showBubbleSize val="0"/>
        </c:dLbls>
        <c:axId val="259574671"/>
        <c:axId val="1909321055"/>
      </c:radarChart>
      <c:catAx>
        <c:axId val="25957467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crossAx val="1909321055"/>
        <c:crosses val="autoZero"/>
        <c:auto val="1"/>
        <c:lblAlgn val="ctr"/>
        <c:lblOffset val="100"/>
        <c:noMultiLvlLbl val="0"/>
      </c:catAx>
      <c:valAx>
        <c:axId val="1909321055"/>
        <c:scaling>
          <c:orientation val="minMax"/>
        </c:scaling>
        <c:delete val="0"/>
        <c:axPos val="l"/>
        <c:majorGridlines>
          <c:spPr>
            <a:ln w="9525" cap="flat" cmpd="sng" algn="ctr">
              <a:solidFill>
                <a:schemeClr val="bg2"/>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bg2"/>
                </a:solidFill>
                <a:latin typeface="+mn-lt"/>
                <a:ea typeface="+mn-ea"/>
                <a:cs typeface="+mn-cs"/>
              </a:defRPr>
            </a:pPr>
            <a:endParaRPr lang="fr-FR"/>
          </a:p>
        </c:txPr>
        <c:crossAx val="259574671"/>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3</xdr:col>
      <xdr:colOff>99058</xdr:colOff>
      <xdr:row>0</xdr:row>
      <xdr:rowOff>172401</xdr:rowOff>
    </xdr:from>
    <xdr:to>
      <xdr:col>10</xdr:col>
      <xdr:colOff>483869</xdr:colOff>
      <xdr:row>24</xdr:row>
      <xdr:rowOff>97155</xdr:rowOff>
    </xdr:to>
    <xdr:graphicFrame macro="">
      <xdr:nvGraphicFramePr>
        <xdr:cNvPr id="2" name="Graphique 1">
          <a:extLst>
            <a:ext uri="{FF2B5EF4-FFF2-40B4-BE49-F238E27FC236}">
              <a16:creationId xmlns:a16="http://schemas.microsoft.com/office/drawing/2014/main" id="{9D6BA558-05FC-4A2B-9E27-C0D5D1F99B0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Personnalisé 1">
      <a:dk1>
        <a:srgbClr val="FFFFFF"/>
      </a:dk1>
      <a:lt1>
        <a:sysClr val="window" lastClr="FFFFFF"/>
      </a:lt1>
      <a:dk2>
        <a:srgbClr val="44546A"/>
      </a:dk2>
      <a:lt2>
        <a:srgbClr val="730541"/>
      </a:lt2>
      <a:accent1>
        <a:srgbClr val="FAB608"/>
      </a:accent1>
      <a:accent2>
        <a:srgbClr val="D1013C"/>
      </a:accent2>
      <a:accent3>
        <a:srgbClr val="EB6D22"/>
      </a:accent3>
      <a:accent4>
        <a:srgbClr val="5B9BD5"/>
      </a:accent4>
      <a:accent5>
        <a:srgbClr val="70AD47"/>
      </a:accent5>
      <a:accent6>
        <a:srgbClr val="44546A"/>
      </a:accent6>
      <a:hlink>
        <a:srgbClr val="0563C1"/>
      </a:hlink>
      <a:folHlink>
        <a:srgbClr val="730541"/>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65"/>
  <sheetViews>
    <sheetView tabSelected="1" zoomScale="91" zoomScaleNormal="91" workbookViewId="0">
      <selection activeCell="D7" sqref="D7"/>
    </sheetView>
  </sheetViews>
  <sheetFormatPr baseColWidth="10" defaultColWidth="9.109375" defaultRowHeight="15.6" x14ac:dyDescent="0.35"/>
  <cols>
    <col min="1" max="1" width="28.44140625" style="1" customWidth="1"/>
    <col min="2" max="2" width="63.33203125" style="1" bestFit="1" customWidth="1"/>
    <col min="3" max="3" width="11.5546875" style="8" customWidth="1"/>
    <col min="4" max="4" width="73.21875" style="9" customWidth="1"/>
    <col min="5" max="5" width="43.88671875" style="9" customWidth="1"/>
    <col min="6" max="6" width="12.33203125" style="1" customWidth="1"/>
    <col min="7" max="7" width="44.109375" style="1" customWidth="1"/>
    <col min="8" max="16384" width="9.109375" style="1"/>
  </cols>
  <sheetData>
    <row r="1" spans="1:8" ht="34.200000000000003" customHeight="1" x14ac:dyDescent="0.35">
      <c r="A1" s="35" t="s">
        <v>70</v>
      </c>
      <c r="B1" s="35"/>
      <c r="C1" s="35"/>
      <c r="D1" s="35"/>
      <c r="E1" s="35"/>
    </row>
    <row r="2" spans="1:8" x14ac:dyDescent="0.35">
      <c r="A2" s="9" t="s">
        <v>71</v>
      </c>
    </row>
    <row r="3" spans="1:8" ht="16.2" thickBot="1" x14ac:dyDescent="0.4">
      <c r="A3" s="9" t="s">
        <v>69</v>
      </c>
      <c r="B3" s="9"/>
    </row>
    <row r="4" spans="1:8" x14ac:dyDescent="0.35">
      <c r="A4" s="10" t="s">
        <v>67</v>
      </c>
      <c r="B4" s="11"/>
    </row>
    <row r="5" spans="1:8" x14ac:dyDescent="0.35">
      <c r="A5" s="12">
        <v>0</v>
      </c>
      <c r="B5" s="13" t="s">
        <v>68</v>
      </c>
    </row>
    <row r="6" spans="1:8" x14ac:dyDescent="0.35">
      <c r="A6" s="12">
        <v>1</v>
      </c>
      <c r="B6" s="13" t="s">
        <v>13</v>
      </c>
    </row>
    <row r="7" spans="1:8" x14ac:dyDescent="0.35">
      <c r="A7" s="12">
        <v>2</v>
      </c>
      <c r="B7" s="13" t="s">
        <v>14</v>
      </c>
    </row>
    <row r="8" spans="1:8" ht="16.2" thickBot="1" x14ac:dyDescent="0.4">
      <c r="A8" s="14">
        <v>3</v>
      </c>
      <c r="B8" s="15" t="s">
        <v>12</v>
      </c>
    </row>
    <row r="9" spans="1:8" x14ac:dyDescent="0.35">
      <c r="A9" s="32" t="s">
        <v>72</v>
      </c>
      <c r="B9" s="31"/>
    </row>
    <row r="10" spans="1:8" x14ac:dyDescent="0.35">
      <c r="A10" s="9"/>
      <c r="B10" s="9"/>
    </row>
    <row r="11" spans="1:8" x14ac:dyDescent="0.35">
      <c r="A11" s="33" t="s">
        <v>0</v>
      </c>
      <c r="B11" s="33" t="s">
        <v>1</v>
      </c>
      <c r="C11" s="34" t="s">
        <v>2</v>
      </c>
      <c r="D11" s="34" t="s">
        <v>48</v>
      </c>
      <c r="E11" s="33" t="s">
        <v>30</v>
      </c>
      <c r="H11" s="9"/>
    </row>
    <row r="12" spans="1:8" x14ac:dyDescent="0.35">
      <c r="A12" s="2" t="s">
        <v>10</v>
      </c>
      <c r="B12" s="2" t="s">
        <v>7</v>
      </c>
      <c r="C12" s="3"/>
      <c r="D12" s="9" t="s">
        <v>60</v>
      </c>
      <c r="E12" s="9" t="s">
        <v>64</v>
      </c>
      <c r="H12" s="9"/>
    </row>
    <row r="13" spans="1:8" x14ac:dyDescent="0.35">
      <c r="A13" s="2" t="s">
        <v>11</v>
      </c>
      <c r="B13" s="2" t="s">
        <v>34</v>
      </c>
      <c r="C13" s="3"/>
      <c r="H13" s="9"/>
    </row>
    <row r="14" spans="1:8" x14ac:dyDescent="0.35">
      <c r="A14" s="2" t="s">
        <v>11</v>
      </c>
      <c r="B14" s="2" t="s">
        <v>35</v>
      </c>
      <c r="C14" s="3">
        <v>3</v>
      </c>
      <c r="D14" s="9" t="s">
        <v>61</v>
      </c>
      <c r="E14" s="9" t="s">
        <v>65</v>
      </c>
      <c r="H14" s="9"/>
    </row>
    <row r="15" spans="1:8" x14ac:dyDescent="0.35">
      <c r="A15" s="2" t="s">
        <v>11</v>
      </c>
      <c r="B15" s="2" t="s">
        <v>36</v>
      </c>
      <c r="C15" s="3"/>
      <c r="H15" s="9"/>
    </row>
    <row r="16" spans="1:8" x14ac:dyDescent="0.35">
      <c r="A16" s="2" t="s">
        <v>11</v>
      </c>
      <c r="B16" s="2" t="s">
        <v>37</v>
      </c>
      <c r="C16" s="3"/>
      <c r="H16" s="9"/>
    </row>
    <row r="17" spans="1:8" x14ac:dyDescent="0.35">
      <c r="A17" s="2" t="s">
        <v>10</v>
      </c>
      <c r="B17" s="2" t="s">
        <v>40</v>
      </c>
      <c r="C17" s="3">
        <v>2</v>
      </c>
      <c r="D17" s="9" t="s">
        <v>62</v>
      </c>
      <c r="H17" s="9"/>
    </row>
    <row r="18" spans="1:8" x14ac:dyDescent="0.35">
      <c r="A18" s="2" t="s">
        <v>10</v>
      </c>
      <c r="B18" s="2" t="s">
        <v>55</v>
      </c>
      <c r="C18" s="3"/>
      <c r="D18" s="9" t="s">
        <v>56</v>
      </c>
      <c r="H18" s="9"/>
    </row>
    <row r="19" spans="1:8" x14ac:dyDescent="0.35">
      <c r="A19" s="2" t="s">
        <v>10</v>
      </c>
      <c r="B19" s="2" t="s">
        <v>54</v>
      </c>
      <c r="C19" s="3"/>
      <c r="D19" s="9" t="s">
        <v>56</v>
      </c>
      <c r="F19" s="9"/>
      <c r="G19" s="9"/>
      <c r="H19" s="9"/>
    </row>
    <row r="20" spans="1:8" x14ac:dyDescent="0.35">
      <c r="A20" s="2" t="s">
        <v>10</v>
      </c>
      <c r="B20" s="2" t="s">
        <v>53</v>
      </c>
      <c r="C20" s="3"/>
      <c r="D20" s="9" t="s">
        <v>56</v>
      </c>
      <c r="F20" s="9"/>
      <c r="G20" s="9"/>
      <c r="H20" s="9"/>
    </row>
    <row r="21" spans="1:8" x14ac:dyDescent="0.35">
      <c r="A21" s="2" t="s">
        <v>10</v>
      </c>
      <c r="B21" s="2" t="s">
        <v>16</v>
      </c>
      <c r="C21" s="3"/>
      <c r="F21" s="9"/>
      <c r="G21" s="9"/>
      <c r="H21" s="9"/>
    </row>
    <row r="22" spans="1:8" x14ac:dyDescent="0.35">
      <c r="A22" s="2" t="s">
        <v>10</v>
      </c>
      <c r="B22" s="2" t="s">
        <v>15</v>
      </c>
      <c r="C22" s="3">
        <v>1</v>
      </c>
      <c r="F22" s="9"/>
      <c r="G22" s="9"/>
      <c r="H22" s="9"/>
    </row>
    <row r="23" spans="1:8" x14ac:dyDescent="0.35">
      <c r="A23" s="2" t="s">
        <v>10</v>
      </c>
      <c r="B23" s="2" t="s">
        <v>17</v>
      </c>
      <c r="C23" s="3"/>
      <c r="F23" s="9"/>
      <c r="G23" s="9"/>
      <c r="H23" s="9"/>
    </row>
    <row r="24" spans="1:8" x14ac:dyDescent="0.35">
      <c r="A24" s="2" t="s">
        <v>10</v>
      </c>
      <c r="B24" s="2" t="s">
        <v>41</v>
      </c>
      <c r="C24" s="3"/>
      <c r="F24" s="9"/>
      <c r="G24" s="9"/>
      <c r="H24" s="9"/>
    </row>
    <row r="25" spans="1:8" s="9" customFormat="1" x14ac:dyDescent="0.35">
      <c r="A25" s="16" t="s">
        <v>24</v>
      </c>
      <c r="B25" s="16"/>
      <c r="C25" s="17">
        <f>SUM(C12:C23)</f>
        <v>6</v>
      </c>
      <c r="D25" s="16"/>
      <c r="E25" s="16" t="str">
        <f>IF(C25=0,"",IF(C25&lt;=5,"Organisation peu mature",IF(C25&lt;=14,"Organisation à préciser",IF(C25&lt;=20,"Organisation mature","Organisation en place, à évaluer"))))</f>
        <v>Organisation à préciser</v>
      </c>
    </row>
    <row r="26" spans="1:8" x14ac:dyDescent="0.35">
      <c r="A26" s="4" t="s">
        <v>8</v>
      </c>
      <c r="B26" s="4" t="s">
        <v>32</v>
      </c>
      <c r="C26" s="5"/>
      <c r="D26" s="9" t="s">
        <v>66</v>
      </c>
      <c r="F26" s="9"/>
      <c r="G26" s="9"/>
      <c r="H26" s="9"/>
    </row>
    <row r="27" spans="1:8" x14ac:dyDescent="0.35">
      <c r="A27" s="4" t="s">
        <v>8</v>
      </c>
      <c r="B27" s="4" t="s">
        <v>43</v>
      </c>
      <c r="C27" s="5"/>
      <c r="F27" s="9"/>
      <c r="G27" s="9"/>
      <c r="H27" s="9"/>
    </row>
    <row r="28" spans="1:8" x14ac:dyDescent="0.35">
      <c r="A28" s="4" t="s">
        <v>8</v>
      </c>
      <c r="B28" s="4" t="s">
        <v>44</v>
      </c>
      <c r="C28" s="5">
        <v>3</v>
      </c>
      <c r="F28" s="9"/>
      <c r="G28" s="9"/>
      <c r="H28" s="9"/>
    </row>
    <row r="29" spans="1:8" x14ac:dyDescent="0.35">
      <c r="A29" s="4" t="s">
        <v>8</v>
      </c>
      <c r="B29" s="4" t="s">
        <v>9</v>
      </c>
      <c r="C29" s="5"/>
      <c r="F29" s="9"/>
      <c r="G29" s="9"/>
      <c r="H29" s="9"/>
    </row>
    <row r="30" spans="1:8" x14ac:dyDescent="0.35">
      <c r="A30" s="4" t="s">
        <v>3</v>
      </c>
      <c r="B30" s="4" t="s">
        <v>4</v>
      </c>
      <c r="C30" s="5"/>
      <c r="F30" s="9"/>
      <c r="G30" s="9"/>
      <c r="H30" s="9"/>
    </row>
    <row r="31" spans="1:8" x14ac:dyDescent="0.35">
      <c r="A31" s="4" t="s">
        <v>3</v>
      </c>
      <c r="B31" s="4" t="s">
        <v>45</v>
      </c>
      <c r="C31" s="5"/>
      <c r="F31" s="9"/>
      <c r="G31" s="9"/>
      <c r="H31" s="9"/>
    </row>
    <row r="32" spans="1:8" x14ac:dyDescent="0.35">
      <c r="A32" s="4" t="s">
        <v>3</v>
      </c>
      <c r="B32" s="4" t="s">
        <v>5</v>
      </c>
      <c r="C32" s="5"/>
      <c r="F32" s="9"/>
      <c r="G32" s="9"/>
      <c r="H32" s="9"/>
    </row>
    <row r="33" spans="1:8" x14ac:dyDescent="0.35">
      <c r="A33" s="4" t="s">
        <v>3</v>
      </c>
      <c r="B33" s="4" t="s">
        <v>46</v>
      </c>
      <c r="C33" s="5"/>
      <c r="F33" s="9"/>
      <c r="G33" s="9"/>
      <c r="H33" s="9"/>
    </row>
    <row r="34" spans="1:8" x14ac:dyDescent="0.35">
      <c r="A34" s="4" t="s">
        <v>3</v>
      </c>
      <c r="B34" s="4" t="s">
        <v>42</v>
      </c>
      <c r="C34" s="5"/>
      <c r="F34" s="9"/>
      <c r="G34" s="9"/>
      <c r="H34" s="9"/>
    </row>
    <row r="35" spans="1:8" x14ac:dyDescent="0.35">
      <c r="A35" s="4" t="s">
        <v>3</v>
      </c>
      <c r="B35" s="4" t="s">
        <v>18</v>
      </c>
      <c r="C35" s="5">
        <v>2</v>
      </c>
      <c r="F35" s="9"/>
      <c r="G35" s="9"/>
      <c r="H35" s="9"/>
    </row>
    <row r="36" spans="1:8" x14ac:dyDescent="0.35">
      <c r="A36" s="4" t="s">
        <v>3</v>
      </c>
      <c r="B36" s="4" t="s">
        <v>31</v>
      </c>
      <c r="C36" s="5"/>
      <c r="F36" s="9"/>
      <c r="G36" s="9"/>
      <c r="H36" s="9"/>
    </row>
    <row r="37" spans="1:8" x14ac:dyDescent="0.35">
      <c r="A37" s="4" t="s">
        <v>3</v>
      </c>
      <c r="B37" s="4" t="s">
        <v>19</v>
      </c>
      <c r="C37" s="5"/>
      <c r="D37" s="9" t="s">
        <v>63</v>
      </c>
      <c r="F37" s="9"/>
      <c r="G37" s="9"/>
      <c r="H37" s="9"/>
    </row>
    <row r="38" spans="1:8" x14ac:dyDescent="0.35">
      <c r="A38" s="4" t="s">
        <v>3</v>
      </c>
      <c r="B38" s="4" t="s">
        <v>50</v>
      </c>
      <c r="C38" s="5"/>
      <c r="F38" s="9"/>
      <c r="G38" s="9"/>
      <c r="H38" s="9"/>
    </row>
    <row r="39" spans="1:8" x14ac:dyDescent="0.35">
      <c r="A39" s="4" t="s">
        <v>3</v>
      </c>
      <c r="B39" s="4" t="s">
        <v>52</v>
      </c>
      <c r="C39" s="5"/>
      <c r="F39" s="9"/>
      <c r="G39" s="9"/>
      <c r="H39" s="9"/>
    </row>
    <row r="40" spans="1:8" x14ac:dyDescent="0.35">
      <c r="A40" s="4" t="s">
        <v>3</v>
      </c>
      <c r="B40" s="4" t="s">
        <v>49</v>
      </c>
      <c r="C40" s="5"/>
      <c r="F40" s="9"/>
      <c r="G40" s="9"/>
      <c r="H40" s="9"/>
    </row>
    <row r="41" spans="1:8" s="9" customFormat="1" x14ac:dyDescent="0.35">
      <c r="A41" s="18" t="s">
        <v>27</v>
      </c>
      <c r="B41" s="18"/>
      <c r="C41" s="19">
        <f>SUM(C29:C37)</f>
        <v>2</v>
      </c>
      <c r="D41" s="18"/>
      <c r="E41" s="18" t="str">
        <f>IF(C41=0,"",IF(C41&lt;=9,"Démarrer le diagnostic",IF(C41&lt;=17,"Diagnostic (quasi) établi","Définir le schéma directeur patrimonial")))</f>
        <v>Démarrer le diagnostic</v>
      </c>
    </row>
    <row r="42" spans="1:8" x14ac:dyDescent="0.35">
      <c r="A42" s="6" t="s">
        <v>23</v>
      </c>
      <c r="B42" s="6" t="s">
        <v>47</v>
      </c>
      <c r="C42" s="7"/>
      <c r="F42" s="9"/>
      <c r="G42" s="9"/>
      <c r="H42" s="9"/>
    </row>
    <row r="43" spans="1:8" x14ac:dyDescent="0.35">
      <c r="A43" s="6" t="s">
        <v>23</v>
      </c>
      <c r="B43" s="6" t="s">
        <v>25</v>
      </c>
      <c r="C43" s="7"/>
      <c r="F43" s="9"/>
      <c r="G43" s="9"/>
      <c r="H43" s="9"/>
    </row>
    <row r="44" spans="1:8" x14ac:dyDescent="0.35">
      <c r="A44" s="6" t="s">
        <v>23</v>
      </c>
      <c r="B44" s="6" t="s">
        <v>26</v>
      </c>
      <c r="C44" s="7">
        <v>3</v>
      </c>
      <c r="F44" s="9"/>
      <c r="G44" s="9"/>
      <c r="H44" s="9"/>
    </row>
    <row r="45" spans="1:8" x14ac:dyDescent="0.35">
      <c r="A45" s="6" t="s">
        <v>23</v>
      </c>
      <c r="B45" s="6" t="s">
        <v>33</v>
      </c>
      <c r="C45" s="7"/>
      <c r="D45" s="9" t="s">
        <v>51</v>
      </c>
      <c r="F45" s="9"/>
      <c r="G45" s="9"/>
      <c r="H45" s="9"/>
    </row>
    <row r="46" spans="1:8" x14ac:dyDescent="0.35">
      <c r="A46" s="6" t="s">
        <v>23</v>
      </c>
      <c r="B46" s="6" t="s">
        <v>20</v>
      </c>
      <c r="C46" s="7"/>
      <c r="F46" s="9"/>
      <c r="G46" s="9"/>
      <c r="H46" s="9"/>
    </row>
    <row r="47" spans="1:8" s="9" customFormat="1" x14ac:dyDescent="0.35">
      <c r="A47" s="20" t="s">
        <v>28</v>
      </c>
      <c r="B47" s="20"/>
      <c r="C47" s="21">
        <f>SUM(C42:C46)</f>
        <v>3</v>
      </c>
      <c r="D47" s="20"/>
      <c r="E47" s="20" t="str">
        <f>IF(C47=0,"",IF(C47&lt;=5,"Démarrer le diagnostic",IF(C47&lt;=11,"Diagnostic (quasi) établi","Définir le schéma directeur logistique")))</f>
        <v>Démarrer le diagnostic</v>
      </c>
    </row>
    <row r="48" spans="1:8" s="9" customFormat="1" x14ac:dyDescent="0.35">
      <c r="A48" s="9" t="s">
        <v>21</v>
      </c>
      <c r="B48" s="9" t="s">
        <v>57</v>
      </c>
      <c r="C48" s="24"/>
    </row>
    <row r="49" spans="1:7" s="9" customFormat="1" x14ac:dyDescent="0.35">
      <c r="A49" s="9" t="s">
        <v>21</v>
      </c>
      <c r="B49" s="9" t="s">
        <v>58</v>
      </c>
      <c r="C49" s="24"/>
      <c r="D49" s="9" t="s">
        <v>59</v>
      </c>
    </row>
    <row r="50" spans="1:7" s="9" customFormat="1" x14ac:dyDescent="0.35">
      <c r="A50" s="9" t="s">
        <v>22</v>
      </c>
      <c r="B50" s="9" t="s">
        <v>6</v>
      </c>
      <c r="C50" s="24">
        <v>3</v>
      </c>
    </row>
    <row r="51" spans="1:7" s="9" customFormat="1" x14ac:dyDescent="0.35">
      <c r="A51" s="9" t="s">
        <v>22</v>
      </c>
      <c r="B51" s="9" t="s">
        <v>38</v>
      </c>
      <c r="C51" s="24"/>
    </row>
    <row r="52" spans="1:7" s="9" customFormat="1" x14ac:dyDescent="0.35">
      <c r="A52" s="9" t="s">
        <v>22</v>
      </c>
      <c r="B52" s="9" t="s">
        <v>39</v>
      </c>
      <c r="C52" s="24"/>
    </row>
    <row r="53" spans="1:7" s="9" customFormat="1" x14ac:dyDescent="0.35">
      <c r="A53" s="22" t="s">
        <v>29</v>
      </c>
      <c r="B53" s="22"/>
      <c r="C53" s="23">
        <f>SUM(C48:C51)</f>
        <v>3</v>
      </c>
      <c r="D53" s="22"/>
      <c r="E53" s="22"/>
    </row>
    <row r="54" spans="1:7" s="9" customFormat="1" x14ac:dyDescent="0.35">
      <c r="C54" s="24"/>
    </row>
    <row r="55" spans="1:7" s="9" customFormat="1" x14ac:dyDescent="0.35">
      <c r="C55" s="24"/>
    </row>
    <row r="56" spans="1:7" s="9" customFormat="1" x14ac:dyDescent="0.35">
      <c r="C56" s="24"/>
    </row>
    <row r="57" spans="1:7" s="9" customFormat="1" x14ac:dyDescent="0.35">
      <c r="C57" s="24"/>
    </row>
    <row r="58" spans="1:7" s="9" customFormat="1" x14ac:dyDescent="0.35">
      <c r="A58" s="16" t="s">
        <v>24</v>
      </c>
      <c r="B58" s="25">
        <f>C25</f>
        <v>6</v>
      </c>
      <c r="C58" s="26"/>
      <c r="D58" s="27"/>
    </row>
    <row r="59" spans="1:7" s="9" customFormat="1" x14ac:dyDescent="0.35">
      <c r="A59" s="18" t="s">
        <v>27</v>
      </c>
      <c r="B59" s="28">
        <f>C41</f>
        <v>2</v>
      </c>
      <c r="C59" s="26"/>
      <c r="D59" s="27"/>
    </row>
    <row r="60" spans="1:7" s="9" customFormat="1" x14ac:dyDescent="0.35">
      <c r="A60" s="20" t="s">
        <v>28</v>
      </c>
      <c r="B60" s="29">
        <f>C47</f>
        <v>3</v>
      </c>
      <c r="C60" s="26"/>
      <c r="D60" s="27"/>
    </row>
    <row r="61" spans="1:7" s="9" customFormat="1" x14ac:dyDescent="0.35">
      <c r="A61" s="22" t="s">
        <v>29</v>
      </c>
      <c r="B61" s="30">
        <f>C53</f>
        <v>3</v>
      </c>
      <c r="C61" s="26"/>
      <c r="D61" s="27"/>
    </row>
    <row r="62" spans="1:7" x14ac:dyDescent="0.35">
      <c r="F62" s="9"/>
      <c r="G62" s="9"/>
    </row>
    <row r="63" spans="1:7" x14ac:dyDescent="0.35">
      <c r="F63" s="9"/>
      <c r="G63" s="9"/>
    </row>
    <row r="64" spans="1:7" x14ac:dyDescent="0.35">
      <c r="F64" s="9"/>
      <c r="G64" s="9"/>
    </row>
    <row r="65" spans="6:7" x14ac:dyDescent="0.35">
      <c r="F65" s="9"/>
      <c r="G65" s="9"/>
    </row>
  </sheetData>
  <mergeCells count="1">
    <mergeCell ref="A1:E1"/>
  </mergeCells>
  <conditionalFormatting sqref="E25">
    <cfRule type="expression" dxfId="3" priority="5">
      <formula>$C25&lt;=5</formula>
    </cfRule>
  </conditionalFormatting>
  <conditionalFormatting sqref="C12:C53">
    <cfRule type="cellIs" dxfId="2" priority="3" operator="equal">
      <formula>3</formula>
    </cfRule>
  </conditionalFormatting>
  <conditionalFormatting sqref="C2:C1048576">
    <cfRule type="cellIs" dxfId="1" priority="1" operator="equal">
      <formula>1</formula>
    </cfRule>
    <cfRule type="cellIs" dxfId="0" priority="2" operator="equal">
      <formula>2</formula>
    </cfRule>
  </conditionalFormatting>
  <pageMargins left="0.75" right="0.75" top="1" bottom="1" header="0.5" footer="0.5"/>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7B61D1-4D40-4808-B799-CCE4513D0E02}">
  <dimension ref="A2:B5"/>
  <sheetViews>
    <sheetView workbookViewId="0">
      <selection activeCell="B2" sqref="B2"/>
    </sheetView>
  </sheetViews>
  <sheetFormatPr baseColWidth="10" defaultRowHeight="14.4" x14ac:dyDescent="0.3"/>
  <cols>
    <col min="1" max="1" width="34.33203125" bestFit="1" customWidth="1"/>
  </cols>
  <sheetData>
    <row r="2" spans="1:2" ht="15.6" x14ac:dyDescent="0.35">
      <c r="A2" s="16" t="s">
        <v>24</v>
      </c>
      <c r="B2" s="17">
        <f>'Diagnostic ESSMS'!C25</f>
        <v>6</v>
      </c>
    </row>
    <row r="3" spans="1:2" ht="15.6" x14ac:dyDescent="0.35">
      <c r="A3" s="18" t="s">
        <v>27</v>
      </c>
      <c r="B3" s="19">
        <f>'Diagnostic ESSMS'!C41</f>
        <v>2</v>
      </c>
    </row>
    <row r="4" spans="1:2" ht="15.6" x14ac:dyDescent="0.35">
      <c r="A4" s="20" t="s">
        <v>28</v>
      </c>
      <c r="B4" s="21">
        <f>'Diagnostic ESSMS'!C47</f>
        <v>3</v>
      </c>
    </row>
    <row r="5" spans="1:2" ht="15.6" x14ac:dyDescent="0.35">
      <c r="A5" s="22" t="s">
        <v>29</v>
      </c>
      <c r="B5" s="23">
        <f>'Diagnostic ESSMS'!C53</f>
        <v>3</v>
      </c>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Diagnostic ESSMS</vt:lpstr>
      <vt:lpstr>Graphique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LESUEUR-GINOT Laurence</cp:lastModifiedBy>
  <dcterms:created xsi:type="dcterms:W3CDTF">2026-04-22T10:00:53Z</dcterms:created>
  <dcterms:modified xsi:type="dcterms:W3CDTF">2026-06-05T08:23:34Z</dcterms:modified>
</cp:coreProperties>
</file>